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6_PCF\ACTIVITIES\CC_CORRESPONDENCE\"/>
    </mc:Choice>
  </mc:AlternateContent>
  <xr:revisionPtr revIDLastSave="0" documentId="8_{B3132D30-E6F5-4CF0-9E5C-9EA51FA38D75}" xr6:coauthVersionLast="45" xr6:coauthVersionMax="45" xr10:uidLastSave="{00000000-0000-0000-0000-000000000000}"/>
  <bookViews>
    <workbookView xWindow="-120" yWindow="-120" windowWidth="20730" windowHeight="11160" xr2:uid="{6DCCB325-973C-4EB9-912A-5F7F7A7765AF}"/>
  </bookViews>
  <sheets>
    <sheet name="Grupa" sheetId="2" r:id="rId1"/>
    <sheet name="Jednostk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<sst xmlns="http://schemas.openxmlformats.org/spreadsheetml/2006/main" count="94" uniqueCount="27">
  <si>
    <t>Przychody ze sprzedaży</t>
  </si>
  <si>
    <t>Zysk brutto na sprzedaży</t>
  </si>
  <si>
    <t>Zysk na działalności operacyjnej</t>
  </si>
  <si>
    <t>Zysk przed opodatkowaniem</t>
  </si>
  <si>
    <t>Zysk netto</t>
  </si>
  <si>
    <t>EBITDA</t>
  </si>
  <si>
    <t>Przepływy pieniężne netto razem</t>
  </si>
  <si>
    <t>Środki pieniężne na koniec okresu</t>
  </si>
  <si>
    <t>Wybrane dane (w PLN)</t>
  </si>
  <si>
    <t>Za lata 2015 i 2016 Spółka nie miała obowiązku sporządzania sprawozdania z przepływów pieniężnych</t>
  </si>
  <si>
    <t>*UoR - dane sporządzone zgodnie z Ustawą o Rachunkowości</t>
  </si>
  <si>
    <t>2015*</t>
  </si>
  <si>
    <t>2016*</t>
  </si>
  <si>
    <t>2017**</t>
  </si>
  <si>
    <t>2019**</t>
  </si>
  <si>
    <t>2018**</t>
  </si>
  <si>
    <t>Dane jednostkowe PCF GROUP S.A.</t>
  </si>
  <si>
    <t>-</t>
  </si>
  <si>
    <t>**MSSF - dane sporządzone zgodnie z Międzynarodowymi Standardami Sprawozdawczości Finansowej</t>
  </si>
  <si>
    <t>Przepływy pieniężne netto 
z działalności operacyjnej</t>
  </si>
  <si>
    <t>Przepływy pieniężne netto 
z działalności inwestycyjnej</t>
  </si>
  <si>
    <t>Przepływy pieniężne netto 
z działalności finansowej</t>
  </si>
  <si>
    <t xml:space="preserve">Dane prezentowane w tysiącach złotych </t>
  </si>
  <si>
    <t>Wybrane dane (w tys. PLN)</t>
  </si>
  <si>
    <t>Dane skonsolidowane Grupy Kapitałowej PCF Group S.A.</t>
  </si>
  <si>
    <t>Dane sporządzone zgodnie z Międzynarodowymi Standardami Sprawozdawczości Finansowej</t>
  </si>
  <si>
    <t>Za wcześniejsze okresy Grupa nie miała obowiązku sporządzania skonsolidowanego sprawozdania finansowego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</si>
</sst>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7"/>
      <color rgb="FF80808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3" fontId="2" fillId="0" borderId="1" xfId="0" applyNumberFormat="1" applyFont="1" applyBorder="1"/>
    <xf numFmtId="0" fontId="1" fillId="0" borderId="0" xfId="0" applyFont="1" applyAlignment="1"/>
    <xf numFmtId="0" fontId="3" fillId="0" borderId="0" xfId="0" applyFont="1" applyAlignment="1"/>
    <xf numFmtId="0" fontId="2" fillId="0" borderId="5" xfId="0" applyFont="1" applyBorder="1" applyAlignment="1">
      <alignment wrapText="1"/>
    </xf>
    <xf numFmtId="3" fontId="2" fillId="0" borderId="6" xfId="0" applyNumberFormat="1" applyFont="1" applyBorder="1"/>
    <xf numFmtId="0" fontId="2" fillId="0" borderId="7" xfId="0" applyFont="1" applyBorder="1" applyAlignment="1">
      <alignment wrapText="1"/>
    </xf>
    <xf numFmtId="3" fontId="2" fillId="0" borderId="8" xfId="0" applyNumberFormat="1" applyFont="1" applyBorder="1"/>
    <xf numFmtId="3" fontId="2" fillId="0" borderId="9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2" xfId="0" applyFont="1" applyBorder="1" applyAlignment="1">
      <alignment wrapText="1"/>
    </xf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14" xfId="0" quotePrefix="1" applyNumberFormat="1" applyFont="1" applyBorder="1" applyAlignment="1">
      <alignment horizontal="right"/>
    </xf>
    <xf numFmtId="3" fontId="2" fillId="0" borderId="1" xfId="0" quotePrefix="1" applyNumberFormat="1" applyFont="1" applyBorder="1" applyAlignment="1">
      <alignment horizontal="right"/>
    </xf>
    <xf numFmtId="3" fontId="2" fillId="0" borderId="8" xfId="0" quotePrefix="1" applyNumberFormat="1" applyFont="1" applyBorder="1" applyAlignment="1">
      <alignment horizontal="right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5CE1-FD0F-4AB3-BCBE-20FDB699A466}">
  <dimension ref="B3:J46"/>
  <sheetViews>
    <sheetView showGridLines="0" tabSelected="1" topLeftCell="B4" zoomScaleNormal="100" workbookViewId="0">
      <selection activeCell="E25" sqref="E25:E36"/>
    </sheetView>
  </sheetViews>
  <sheetFormatPr defaultRowHeight="15" x14ac:dyDescent="0.25"/>
  <cols>
    <col min="2" max="2" width="33.28515625" style="3" customWidth="1"/>
    <col min="3" max="6" width="13.42578125" customWidth="1"/>
    <col min="8" max="10" width="12.28515625" style="1" bestFit="1" customWidth="1"/>
  </cols>
  <sheetData>
    <row r="3" spans="2:6" ht="15.75" thickBot="1" x14ac:dyDescent="0.3">
      <c r="B3" s="5" t="s">
        <v>24</v>
      </c>
    </row>
    <row r="4" spans="2:6" ht="15.75" thickBot="1" x14ac:dyDescent="0.3">
      <c r="B4" s="12" t="s">
        <v>8</v>
      </c>
      <c r="C4" s="13">
        <v>2017</v>
      </c>
      <c r="D4" s="13">
        <v>2018</v>
      </c>
      <c r="E4" s="13">
        <v>2019</v>
      </c>
    </row>
    <row r="5" spans="2:6" x14ac:dyDescent="0.25">
      <c r="B5" s="18" t="s">
        <v>0</v>
      </c>
      <c r="C5" s="19">
        <v>44065819</v>
      </c>
      <c r="D5" s="19">
        <v>70302200</v>
      </c>
      <c r="E5" s="19">
        <v>83935536</v>
      </c>
    </row>
    <row r="6" spans="2:6" x14ac:dyDescent="0.25">
      <c r="B6" s="7" t="s">
        <v>1</v>
      </c>
      <c r="C6" s="4">
        <v>23265245</v>
      </c>
      <c r="D6" s="4">
        <v>26515649</v>
      </c>
      <c r="E6" s="4">
        <v>19676072</v>
      </c>
    </row>
    <row r="7" spans="2:6" x14ac:dyDescent="0.25">
      <c r="B7" s="7" t="s">
        <v>2</v>
      </c>
      <c r="C7" s="4">
        <v>18636800</v>
      </c>
      <c r="D7" s="4">
        <v>18452836</v>
      </c>
      <c r="E7" s="4">
        <v>5302050</v>
      </c>
    </row>
    <row r="8" spans="2:6" x14ac:dyDescent="0.25">
      <c r="B8" s="7" t="s">
        <v>3</v>
      </c>
      <c r="C8" s="4">
        <v>17845882</v>
      </c>
      <c r="D8" s="4">
        <v>19230492</v>
      </c>
      <c r="E8" s="4">
        <v>4851752</v>
      </c>
    </row>
    <row r="9" spans="2:6" x14ac:dyDescent="0.25">
      <c r="B9" s="7" t="s">
        <v>4</v>
      </c>
      <c r="C9" s="4">
        <v>14001541</v>
      </c>
      <c r="D9" s="4">
        <v>15908540</v>
      </c>
      <c r="E9" s="4">
        <v>4828296</v>
      </c>
    </row>
    <row r="10" spans="2:6" ht="15.75" thickBot="1" x14ac:dyDescent="0.3">
      <c r="B10" s="9" t="s">
        <v>5</v>
      </c>
      <c r="C10" s="10">
        <v>22328099</v>
      </c>
      <c r="D10" s="10">
        <v>22380081</v>
      </c>
      <c r="E10" s="10">
        <v>9789460</v>
      </c>
    </row>
    <row r="11" spans="2:6" ht="30" x14ac:dyDescent="0.25">
      <c r="B11" s="15" t="s">
        <v>19</v>
      </c>
      <c r="C11" s="21">
        <v>21805499</v>
      </c>
      <c r="D11" s="21">
        <v>19693801</v>
      </c>
      <c r="E11" s="16">
        <v>1765421</v>
      </c>
    </row>
    <row r="12" spans="2:6" ht="30" x14ac:dyDescent="0.25">
      <c r="B12" s="7" t="s">
        <v>20</v>
      </c>
      <c r="C12" s="22">
        <v>-4287152</v>
      </c>
      <c r="D12" s="22">
        <v>-2490786</v>
      </c>
      <c r="E12" s="4">
        <v>-3818278</v>
      </c>
    </row>
    <row r="13" spans="2:6" ht="30" x14ac:dyDescent="0.25">
      <c r="B13" s="7" t="s">
        <v>21</v>
      </c>
      <c r="C13" s="22">
        <v>-642121</v>
      </c>
      <c r="D13" s="22">
        <v>-857611</v>
      </c>
      <c r="E13" s="4">
        <v>-5953116</v>
      </c>
    </row>
    <row r="14" spans="2:6" x14ac:dyDescent="0.25">
      <c r="B14" s="7" t="s">
        <v>6</v>
      </c>
      <c r="C14" s="22">
        <v>16876226</v>
      </c>
      <c r="D14" s="22">
        <v>16345404</v>
      </c>
      <c r="E14" s="4">
        <v>-8005972</v>
      </c>
    </row>
    <row r="15" spans="2:6" ht="15.75" thickBot="1" x14ac:dyDescent="0.3">
      <c r="B15" s="9" t="s">
        <v>7</v>
      </c>
      <c r="C15" s="23">
        <v>20785962</v>
      </c>
      <c r="D15" s="23">
        <v>37131365</v>
      </c>
      <c r="E15" s="10">
        <v>29125392</v>
      </c>
    </row>
    <row r="16" spans="2:6" x14ac:dyDescent="0.25">
      <c r="B16" s="6" t="s">
        <v>25</v>
      </c>
      <c r="C16" s="2"/>
      <c r="D16" s="2"/>
      <c r="E16" s="2"/>
      <c r="F16" s="2"/>
    </row>
    <row r="17" spans="2:8" x14ac:dyDescent="0.25">
      <c r="B17" s="6" t="s">
        <v>26</v>
      </c>
    </row>
    <row r="18" spans="2:8" x14ac:dyDescent="0.25">
      <c r="B18" s="6"/>
      <c r="C18" s="1"/>
      <c r="D18" s="1"/>
    </row>
    <row r="21" spans="2:8" x14ac:dyDescent="0.25">
      <c r="H21" s="24"/>
    </row>
    <row r="24" spans="2:8" ht="15.75" thickBot="1" x14ac:dyDescent="0.3">
      <c r="B24" s="5" t="s">
        <v>24</v>
      </c>
    </row>
    <row r="25" spans="2:8" ht="15.75" thickBot="1" x14ac:dyDescent="0.3">
      <c r="B25" s="12" t="s">
        <v>23</v>
      </c>
      <c r="C25" s="13">
        <v>2017</v>
      </c>
      <c r="D25" s="13">
        <v>2018</v>
      </c>
      <c r="E25" s="13">
        <v>2019</v>
      </c>
    </row>
    <row r="26" spans="2:8" x14ac:dyDescent="0.25">
      <c r="B26" s="18" t="s">
        <v>0</v>
      </c>
      <c r="C26" s="19">
        <v>44065.819000000003</v>
      </c>
      <c r="D26" s="19">
        <v>70302.2</v>
      </c>
      <c r="E26" s="19">
        <v>83935.535999999993</v>
      </c>
    </row>
    <row r="27" spans="2:8" x14ac:dyDescent="0.25">
      <c r="B27" s="7" t="s">
        <v>1</v>
      </c>
      <c r="C27" s="4">
        <v>23265.244999999999</v>
      </c>
      <c r="D27" s="4">
        <v>26515.649000000001</v>
      </c>
      <c r="E27" s="4">
        <v>19676.072</v>
      </c>
    </row>
    <row r="28" spans="2:8" x14ac:dyDescent="0.25">
      <c r="B28" s="7" t="s">
        <v>2</v>
      </c>
      <c r="C28" s="4">
        <v>18636.8</v>
      </c>
      <c r="D28" s="4">
        <v>18452.835999999999</v>
      </c>
      <c r="E28" s="4">
        <v>5302.05</v>
      </c>
    </row>
    <row r="29" spans="2:8" x14ac:dyDescent="0.25">
      <c r="B29" s="7" t="s">
        <v>3</v>
      </c>
      <c r="C29" s="4">
        <v>17845.882000000001</v>
      </c>
      <c r="D29" s="4">
        <v>19230.491999999998</v>
      </c>
      <c r="E29" s="4">
        <v>4851.7520000000004</v>
      </c>
    </row>
    <row r="30" spans="2:8" x14ac:dyDescent="0.25">
      <c r="B30" s="7" t="s">
        <v>4</v>
      </c>
      <c r="C30" s="4">
        <v>14001.540999999999</v>
      </c>
      <c r="D30" s="4">
        <v>15908.54</v>
      </c>
      <c r="E30" s="4">
        <v>4828.2960000000003</v>
      </c>
    </row>
    <row r="31" spans="2:8" ht="15.75" thickBot="1" x14ac:dyDescent="0.3">
      <c r="B31" s="9" t="s">
        <v>5</v>
      </c>
      <c r="C31" s="10">
        <v>22328.098999999998</v>
      </c>
      <c r="D31" s="10">
        <v>22380.080999999998</v>
      </c>
      <c r="E31" s="10">
        <v>9789.4599999999991</v>
      </c>
    </row>
    <row r="32" spans="2:8" ht="30" x14ac:dyDescent="0.25">
      <c r="B32" s="15" t="s">
        <v>19</v>
      </c>
      <c r="C32" s="21">
        <v>21805.499</v>
      </c>
      <c r="D32" s="21">
        <v>19693.800999999999</v>
      </c>
      <c r="E32" s="16">
        <v>1765.421</v>
      </c>
    </row>
    <row r="33" spans="2:10" ht="30" x14ac:dyDescent="0.25">
      <c r="B33" s="7" t="s">
        <v>20</v>
      </c>
      <c r="C33" s="22">
        <v>-4287.152</v>
      </c>
      <c r="D33" s="22">
        <v>-2490.7860000000001</v>
      </c>
      <c r="E33" s="4">
        <v>-3818.2779999999998</v>
      </c>
    </row>
    <row r="34" spans="2:10" ht="30" x14ac:dyDescent="0.25">
      <c r="B34" s="7" t="s">
        <v>21</v>
      </c>
      <c r="C34" s="22">
        <v>-642.12099999999998</v>
      </c>
      <c r="D34" s="22">
        <v>-857.61099999999999</v>
      </c>
      <c r="E34" s="4">
        <v>-5953.116</v>
      </c>
    </row>
    <row r="35" spans="2:10" x14ac:dyDescent="0.25">
      <c r="B35" s="7" t="s">
        <v>6</v>
      </c>
      <c r="C35" s="22">
        <v>16876.225999999999</v>
      </c>
      <c r="D35" s="22">
        <v>16345.404</v>
      </c>
      <c r="E35" s="4">
        <v>-8005.9719999999998</v>
      </c>
    </row>
    <row r="36" spans="2:10" ht="15.75" thickBot="1" x14ac:dyDescent="0.3">
      <c r="B36" s="9" t="s">
        <v>7</v>
      </c>
      <c r="C36" s="23">
        <v>20785.962</v>
      </c>
      <c r="D36" s="23">
        <v>37131.364999999998</v>
      </c>
      <c r="E36" s="10">
        <v>29125.392</v>
      </c>
    </row>
    <row r="37" spans="2:10" x14ac:dyDescent="0.25">
      <c r="B37" s="6" t="s">
        <v>25</v>
      </c>
      <c r="C37" s="2"/>
      <c r="D37" s="2"/>
      <c r="E37" s="2"/>
      <c r="F37" s="2"/>
    </row>
    <row r="38" spans="2:10" x14ac:dyDescent="0.25">
      <c r="B38" s="6" t="s">
        <v>26</v>
      </c>
    </row>
    <row r="39" spans="2:10" x14ac:dyDescent="0.25">
      <c r="B39" s="6" t="s">
        <v>22</v>
      </c>
      <c r="C39" s="1"/>
      <c r="D39" s="1"/>
    </row>
    <row r="43" spans="2:10" x14ac:dyDescent="0.25">
      <c r="B43"/>
      <c r="H43"/>
      <c r="I43"/>
      <c r="J43"/>
    </row>
    <row r="44" spans="2:10" x14ac:dyDescent="0.25">
      <c r="B44"/>
      <c r="H44"/>
      <c r="I44"/>
      <c r="J44"/>
    </row>
    <row r="45" spans="2:10" x14ac:dyDescent="0.25">
      <c r="B45"/>
      <c r="H45"/>
      <c r="I45"/>
      <c r="J45"/>
    </row>
    <row r="46" spans="2:10" x14ac:dyDescent="0.25">
      <c r="B46"/>
      <c r="H46"/>
      <c r="I46"/>
      <c r="J4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6A75-754A-43A8-8F87-4630D905DD8F}">
  <dimension ref="B3:K40"/>
  <sheetViews>
    <sheetView showGridLines="0" zoomScaleNormal="100" workbookViewId="0">
      <selection activeCell="B25" sqref="B25"/>
    </sheetView>
  </sheetViews>
  <sheetFormatPr defaultRowHeight="15" x14ac:dyDescent="0.25"/>
  <cols>
    <col min="2" max="2" width="33.28515625" style="3" customWidth="1"/>
    <col min="3" max="7" width="13.42578125" customWidth="1"/>
    <col min="9" max="11" width="12.28515625" style="1" bestFit="1" customWidth="1"/>
  </cols>
  <sheetData>
    <row r="3" spans="2:7" ht="15.75" thickBot="1" x14ac:dyDescent="0.3">
      <c r="B3" s="5" t="s">
        <v>16</v>
      </c>
    </row>
    <row r="4" spans="2:7" ht="15.75" thickBot="1" x14ac:dyDescent="0.3">
      <c r="B4" s="12" t="s">
        <v>8</v>
      </c>
      <c r="C4" s="13" t="s">
        <v>11</v>
      </c>
      <c r="D4" s="13" t="s">
        <v>12</v>
      </c>
      <c r="E4" s="13" t="s">
        <v>13</v>
      </c>
      <c r="F4" s="13" t="s">
        <v>15</v>
      </c>
      <c r="G4" s="14" t="s">
        <v>14</v>
      </c>
    </row>
    <row r="5" spans="2:7" x14ac:dyDescent="0.25">
      <c r="B5" s="18" t="s">
        <v>0</v>
      </c>
      <c r="C5" s="19">
        <v>12235309.189999999</v>
      </c>
      <c r="D5" s="19">
        <v>17539463.760000002</v>
      </c>
      <c r="E5" s="19">
        <v>41348750</v>
      </c>
      <c r="F5" s="19">
        <v>49846652</v>
      </c>
      <c r="G5" s="20">
        <v>47461795</v>
      </c>
    </row>
    <row r="6" spans="2:7" x14ac:dyDescent="0.25">
      <c r="B6" s="7" t="s">
        <v>1</v>
      </c>
      <c r="C6" s="4">
        <v>846351.12</v>
      </c>
      <c r="D6" s="4">
        <v>4703056.4800000004</v>
      </c>
      <c r="E6" s="4">
        <v>22121166</v>
      </c>
      <c r="F6" s="4">
        <v>22782715</v>
      </c>
      <c r="G6" s="8">
        <v>12405587</v>
      </c>
    </row>
    <row r="7" spans="2:7" x14ac:dyDescent="0.25">
      <c r="B7" s="7" t="s">
        <v>2</v>
      </c>
      <c r="C7" s="4">
        <v>1107045.98</v>
      </c>
      <c r="D7" s="4">
        <v>5472530.4800000004</v>
      </c>
      <c r="E7" s="4">
        <v>17947722</v>
      </c>
      <c r="F7" s="4">
        <v>16290899</v>
      </c>
      <c r="G7" s="8">
        <v>2345059</v>
      </c>
    </row>
    <row r="8" spans="2:7" x14ac:dyDescent="0.25">
      <c r="B8" s="7" t="s">
        <v>3</v>
      </c>
      <c r="C8" s="4">
        <v>3067542.77</v>
      </c>
      <c r="D8" s="4">
        <v>5339081.6100000003</v>
      </c>
      <c r="E8" s="4">
        <v>17233298</v>
      </c>
      <c r="F8" s="4">
        <v>17274570</v>
      </c>
      <c r="G8" s="8">
        <v>2059025</v>
      </c>
    </row>
    <row r="9" spans="2:7" x14ac:dyDescent="0.25">
      <c r="B9" s="7" t="s">
        <v>4</v>
      </c>
      <c r="C9" s="4">
        <v>2820131.77</v>
      </c>
      <c r="D9" s="4">
        <v>4561970.6100000003</v>
      </c>
      <c r="E9" s="4">
        <v>13428182</v>
      </c>
      <c r="F9" s="4">
        <v>14402066</v>
      </c>
      <c r="G9" s="8">
        <v>2235443</v>
      </c>
    </row>
    <row r="10" spans="2:7" ht="15.75" thickBot="1" x14ac:dyDescent="0.3">
      <c r="B10" s="9" t="s">
        <v>5</v>
      </c>
      <c r="C10" s="10">
        <v>2079623.47</v>
      </c>
      <c r="D10" s="10">
        <v>6373867.4000000004</v>
      </c>
      <c r="E10" s="10">
        <v>21639021</v>
      </c>
      <c r="F10" s="10">
        <v>20218144</v>
      </c>
      <c r="G10" s="11">
        <v>6737786</v>
      </c>
    </row>
    <row r="11" spans="2:7" ht="30" x14ac:dyDescent="0.25">
      <c r="B11" s="15" t="s">
        <v>19</v>
      </c>
      <c r="C11" s="21" t="s">
        <v>17</v>
      </c>
      <c r="D11" s="21" t="s">
        <v>17</v>
      </c>
      <c r="E11" s="16">
        <v>18713778</v>
      </c>
      <c r="F11" s="16">
        <v>13654042</v>
      </c>
      <c r="G11" s="17">
        <v>5607177</v>
      </c>
    </row>
    <row r="12" spans="2:7" ht="30" x14ac:dyDescent="0.25">
      <c r="B12" s="7" t="s">
        <v>20</v>
      </c>
      <c r="C12" s="22" t="s">
        <v>17</v>
      </c>
      <c r="D12" s="22" t="s">
        <v>17</v>
      </c>
      <c r="E12" s="4">
        <v>-4286010</v>
      </c>
      <c r="F12" s="4">
        <v>-2290425</v>
      </c>
      <c r="G12" s="8">
        <v>-4800553</v>
      </c>
    </row>
    <row r="13" spans="2:7" ht="30" x14ac:dyDescent="0.25">
      <c r="B13" s="7" t="s">
        <v>21</v>
      </c>
      <c r="C13" s="22" t="s">
        <v>17</v>
      </c>
      <c r="D13" s="22" t="s">
        <v>17</v>
      </c>
      <c r="E13" s="4">
        <v>-653923</v>
      </c>
      <c r="F13" s="4">
        <v>-857612</v>
      </c>
      <c r="G13" s="8">
        <v>-5953116</v>
      </c>
    </row>
    <row r="14" spans="2:7" x14ac:dyDescent="0.25">
      <c r="B14" s="7" t="s">
        <v>6</v>
      </c>
      <c r="C14" s="22" t="s">
        <v>17</v>
      </c>
      <c r="D14" s="22" t="s">
        <v>17</v>
      </c>
      <c r="E14" s="4">
        <v>13773845</v>
      </c>
      <c r="F14" s="4">
        <v>10506005</v>
      </c>
      <c r="G14" s="8">
        <v>-5146492</v>
      </c>
    </row>
    <row r="15" spans="2:7" ht="15.75" thickBot="1" x14ac:dyDescent="0.3">
      <c r="B15" s="9" t="s">
        <v>7</v>
      </c>
      <c r="C15" s="23" t="s">
        <v>17</v>
      </c>
      <c r="D15" s="23" t="s">
        <v>17</v>
      </c>
      <c r="E15" s="10">
        <v>17565622</v>
      </c>
      <c r="F15" s="10">
        <v>28071628</v>
      </c>
      <c r="G15" s="11">
        <v>22925135</v>
      </c>
    </row>
    <row r="16" spans="2:7" x14ac:dyDescent="0.25">
      <c r="B16" s="6" t="s">
        <v>10</v>
      </c>
      <c r="C16" s="2"/>
      <c r="D16" s="2"/>
      <c r="E16" s="2"/>
      <c r="F16" s="2"/>
      <c r="G16" s="2"/>
    </row>
    <row r="17" spans="2:7" x14ac:dyDescent="0.25">
      <c r="B17" s="6" t="s">
        <v>18</v>
      </c>
    </row>
    <row r="18" spans="2:7" x14ac:dyDescent="0.25">
      <c r="B18" s="6" t="s">
        <v>9</v>
      </c>
      <c r="C18" s="1"/>
      <c r="D18" s="1"/>
    </row>
    <row r="24" spans="2:7" ht="15.75" thickBot="1" x14ac:dyDescent="0.3">
      <c r="B24" s="5" t="s">
        <v>16</v>
      </c>
    </row>
    <row r="25" spans="2:7" ht="15.75" thickBot="1" x14ac:dyDescent="0.3">
      <c r="B25" s="12" t="s">
        <v>23</v>
      </c>
      <c r="C25" s="13" t="s">
        <v>11</v>
      </c>
      <c r="D25" s="13" t="s">
        <v>12</v>
      </c>
      <c r="E25" s="13" t="s">
        <v>13</v>
      </c>
      <c r="F25" s="13" t="s">
        <v>15</v>
      </c>
      <c r="G25" s="14" t="s">
        <v>14</v>
      </c>
    </row>
    <row r="26" spans="2:7" x14ac:dyDescent="0.25">
      <c r="B26" s="18" t="s">
        <v>0</v>
      </c>
      <c r="C26" s="19">
        <f>C5/1000</f>
        <v>12235.30919</v>
      </c>
      <c r="D26" s="19">
        <f t="shared" ref="D26:G26" si="0">D5/1000</f>
        <v>17539.463760000002</v>
      </c>
      <c r="E26" s="19">
        <f t="shared" si="0"/>
        <v>41348.75</v>
      </c>
      <c r="F26" s="19">
        <f t="shared" si="0"/>
        <v>49846.652000000002</v>
      </c>
      <c r="G26" s="20">
        <f t="shared" si="0"/>
        <v>47461.794999999998</v>
      </c>
    </row>
    <row r="27" spans="2:7" x14ac:dyDescent="0.25">
      <c r="B27" s="7" t="s">
        <v>1</v>
      </c>
      <c r="C27" s="4">
        <f t="shared" ref="C27:G27" si="1">C6/1000</f>
        <v>846.35112000000004</v>
      </c>
      <c r="D27" s="4">
        <f t="shared" si="1"/>
        <v>4703.0564800000002</v>
      </c>
      <c r="E27" s="4">
        <f t="shared" si="1"/>
        <v>22121.166000000001</v>
      </c>
      <c r="F27" s="4">
        <f t="shared" si="1"/>
        <v>22782.715</v>
      </c>
      <c r="G27" s="8">
        <f t="shared" si="1"/>
        <v>12405.587</v>
      </c>
    </row>
    <row r="28" spans="2:7" x14ac:dyDescent="0.25">
      <c r="B28" s="7" t="s">
        <v>2</v>
      </c>
      <c r="C28" s="4">
        <f t="shared" ref="C28:G28" si="2">C7/1000</f>
        <v>1107.0459799999999</v>
      </c>
      <c r="D28" s="4">
        <f t="shared" si="2"/>
        <v>5472.5304800000004</v>
      </c>
      <c r="E28" s="4">
        <f t="shared" si="2"/>
        <v>17947.722000000002</v>
      </c>
      <c r="F28" s="4">
        <f t="shared" si="2"/>
        <v>16290.898999999999</v>
      </c>
      <c r="G28" s="8">
        <f t="shared" si="2"/>
        <v>2345.0590000000002</v>
      </c>
    </row>
    <row r="29" spans="2:7" x14ac:dyDescent="0.25">
      <c r="B29" s="7" t="s">
        <v>3</v>
      </c>
      <c r="C29" s="4">
        <f t="shared" ref="C29:G29" si="3">C8/1000</f>
        <v>3067.54277</v>
      </c>
      <c r="D29" s="4">
        <f t="shared" si="3"/>
        <v>5339.0816100000002</v>
      </c>
      <c r="E29" s="4">
        <f t="shared" si="3"/>
        <v>17233.297999999999</v>
      </c>
      <c r="F29" s="4">
        <f t="shared" si="3"/>
        <v>17274.57</v>
      </c>
      <c r="G29" s="8">
        <f t="shared" si="3"/>
        <v>2059.0250000000001</v>
      </c>
    </row>
    <row r="30" spans="2:7" x14ac:dyDescent="0.25">
      <c r="B30" s="7" t="s">
        <v>4</v>
      </c>
      <c r="C30" s="4">
        <f t="shared" ref="C30:G30" si="4">C9/1000</f>
        <v>2820.13177</v>
      </c>
      <c r="D30" s="4">
        <f t="shared" si="4"/>
        <v>4561.9706100000003</v>
      </c>
      <c r="E30" s="4">
        <f t="shared" si="4"/>
        <v>13428.182000000001</v>
      </c>
      <c r="F30" s="4">
        <f t="shared" si="4"/>
        <v>14402.066000000001</v>
      </c>
      <c r="G30" s="8">
        <f t="shared" si="4"/>
        <v>2235.4430000000002</v>
      </c>
    </row>
    <row r="31" spans="2:7" ht="15.75" thickBot="1" x14ac:dyDescent="0.3">
      <c r="B31" s="9" t="s">
        <v>5</v>
      </c>
      <c r="C31" s="10">
        <f t="shared" ref="C31:G31" si="5">C10/1000</f>
        <v>2079.62347</v>
      </c>
      <c r="D31" s="10">
        <f t="shared" si="5"/>
        <v>6373.8674000000001</v>
      </c>
      <c r="E31" s="10">
        <f t="shared" si="5"/>
        <v>21639.021000000001</v>
      </c>
      <c r="F31" s="10">
        <f t="shared" si="5"/>
        <v>20218.144</v>
      </c>
      <c r="G31" s="11">
        <f t="shared" si="5"/>
        <v>6737.7860000000001</v>
      </c>
    </row>
    <row r="32" spans="2:7" ht="30" x14ac:dyDescent="0.25">
      <c r="B32" s="15" t="s">
        <v>19</v>
      </c>
      <c r="C32" s="21" t="s">
        <v>17</v>
      </c>
      <c r="D32" s="21" t="s">
        <v>17</v>
      </c>
      <c r="E32" s="16">
        <f t="shared" ref="E32:G32" si="6">E11/1000</f>
        <v>18713.777999999998</v>
      </c>
      <c r="F32" s="16">
        <f t="shared" si="6"/>
        <v>13654.041999999999</v>
      </c>
      <c r="G32" s="17">
        <f t="shared" si="6"/>
        <v>5607.1769999999997</v>
      </c>
    </row>
    <row r="33" spans="2:7" ht="30" x14ac:dyDescent="0.25">
      <c r="B33" s="7" t="s">
        <v>20</v>
      </c>
      <c r="C33" s="22" t="s">
        <v>17</v>
      </c>
      <c r="D33" s="22" t="s">
        <v>17</v>
      </c>
      <c r="E33" s="4">
        <f t="shared" ref="E33:G33" si="7">E12/1000</f>
        <v>-4286.01</v>
      </c>
      <c r="F33" s="4">
        <f t="shared" si="7"/>
        <v>-2290.4250000000002</v>
      </c>
      <c r="G33" s="8">
        <f t="shared" si="7"/>
        <v>-4800.5529999999999</v>
      </c>
    </row>
    <row r="34" spans="2:7" ht="30" x14ac:dyDescent="0.25">
      <c r="B34" s="7" t="s">
        <v>21</v>
      </c>
      <c r="C34" s="22" t="s">
        <v>17</v>
      </c>
      <c r="D34" s="22" t="s">
        <v>17</v>
      </c>
      <c r="E34" s="4">
        <f t="shared" ref="E34:G34" si="8">E13/1000</f>
        <v>-653.923</v>
      </c>
      <c r="F34" s="4">
        <f t="shared" si="8"/>
        <v>-857.61199999999997</v>
      </c>
      <c r="G34" s="8">
        <f t="shared" si="8"/>
        <v>-5953.116</v>
      </c>
    </row>
    <row r="35" spans="2:7" x14ac:dyDescent="0.25">
      <c r="B35" s="7" t="s">
        <v>6</v>
      </c>
      <c r="C35" s="22" t="s">
        <v>17</v>
      </c>
      <c r="D35" s="22" t="s">
        <v>17</v>
      </c>
      <c r="E35" s="4">
        <f t="shared" ref="E35:G35" si="9">E14/1000</f>
        <v>13773.844999999999</v>
      </c>
      <c r="F35" s="4">
        <f t="shared" si="9"/>
        <v>10506.004999999999</v>
      </c>
      <c r="G35" s="8">
        <f t="shared" si="9"/>
        <v>-5146.4920000000002</v>
      </c>
    </row>
    <row r="36" spans="2:7" ht="15.75" thickBot="1" x14ac:dyDescent="0.3">
      <c r="B36" s="9" t="s">
        <v>7</v>
      </c>
      <c r="C36" s="23" t="s">
        <v>17</v>
      </c>
      <c r="D36" s="23" t="s">
        <v>17</v>
      </c>
      <c r="E36" s="10">
        <f t="shared" ref="E36:G36" si="10">E15/1000</f>
        <v>17565.621999999999</v>
      </c>
      <c r="F36" s="10">
        <f t="shared" si="10"/>
        <v>28071.628000000001</v>
      </c>
      <c r="G36" s="11">
        <f t="shared" si="10"/>
        <v>22925.134999999998</v>
      </c>
    </row>
    <row r="37" spans="2:7" x14ac:dyDescent="0.25">
      <c r="B37" s="6" t="s">
        <v>10</v>
      </c>
      <c r="C37" s="2"/>
      <c r="D37" s="2"/>
      <c r="E37" s="2"/>
      <c r="F37" s="2"/>
      <c r="G37" s="2"/>
    </row>
    <row r="38" spans="2:7" x14ac:dyDescent="0.25">
      <c r="B38" s="6" t="s">
        <v>18</v>
      </c>
    </row>
    <row r="39" spans="2:7" x14ac:dyDescent="0.25">
      <c r="B39" s="6" t="s">
        <v>9</v>
      </c>
      <c r="C39" s="1"/>
      <c r="D39" s="1"/>
    </row>
    <row r="40" spans="2:7" x14ac:dyDescent="0.25">
      <c r="B40" s="6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Grupa</vt:lpstr>
      <vt:lpstr>Jednostka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Zydziak</dc:creator>
  <cp:lastModifiedBy>Michał Wierzchowski | cc group</cp:lastModifiedBy>
  <dcterms:created xsi:type="dcterms:W3CDTF">2020-12-09T11:08:42Z</dcterms:created>
  <dcterms:modified xsi:type="dcterms:W3CDTF">2020-12-11T11:47:13Z</dcterms:modified>
</cp:coreProperties>
</file>